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Personal\FCFCA\treasurer\2024-2025\"/>
    </mc:Choice>
  </mc:AlternateContent>
  <xr:revisionPtr revIDLastSave="0" documentId="13_ncr:1_{D6D6E928-5502-4F98-AF55-914F9516CD4A}" xr6:coauthVersionLast="47" xr6:coauthVersionMax="47" xr10:uidLastSave="{00000000-0000-0000-0000-000000000000}"/>
  <bookViews>
    <workbookView xWindow="4800" yWindow="3495" windowWidth="21600" windowHeight="11295" activeTab="3" xr2:uid="{6CCF2ADC-B2FD-4C23-A266-1CEDC7EAD0E6}"/>
  </bookViews>
  <sheets>
    <sheet name="Balance" sheetId="1" r:id="rId1"/>
    <sheet name="income" sheetId="2" r:id="rId2"/>
    <sheet name="Transaction" sheetId="3" r:id="rId3"/>
    <sheet name="Membership" sheetId="4" r:id="rId4"/>
  </sheets>
  <definedNames>
    <definedName name="_xlnm.Print_Titles" localSheetId="0">Balance!$A:$D,Balance!$1:$1</definedName>
    <definedName name="_xlnm.Print_Titles" localSheetId="1">income!$A:$D,income!$1:$1</definedName>
    <definedName name="_xlnm.Print_Titles" localSheetId="3">Membership!$A:$B,Membership!$1:$1</definedName>
    <definedName name="QB_COLUMN_29" localSheetId="0" hidden="1">Balance!$E$1</definedName>
    <definedName name="QB_COLUMN_29" localSheetId="1" hidden="1">income!$E$1</definedName>
    <definedName name="QB_COLUMN_30" localSheetId="3" hidden="1">Membership!$K$1</definedName>
    <definedName name="QB_COLUMN_4" localSheetId="3" hidden="1">Membership!$C$1</definedName>
    <definedName name="QB_COLUMN_5" localSheetId="3" hidden="1">Membership!$E$1</definedName>
    <definedName name="QB_COLUMN_7" localSheetId="3" hidden="1">Membership!$G$1</definedName>
    <definedName name="QB_COLUMN_8" localSheetId="3" hidden="1">Membership!$I$1</definedName>
    <definedName name="QB_DATA_0" localSheetId="0" hidden="1">Balance!$5:$5,Balance!$11:$11,Balance!$12:$12,Balance!$13:$13</definedName>
    <definedName name="QB_DATA_0" localSheetId="1" hidden="1">income!$3:$3,income!$4:$4,income!$7:$7,income!$8:$8,income!$9:$9,income!$11:$11,income!$14:$14</definedName>
    <definedName name="QB_DATA_0" localSheetId="3" hidden="1">Membership!$3:$3,Membership!$4:$4,Membership!$5:$5,Membership!$6:$6,Membership!$7:$7,Membership!$8:$8,Membership!$9:$9,Membership!$10:$10,Membership!$11:$11,Membership!$12:$12,Membership!$13:$13,Membership!$14:$14,Membership!$15:$15,Membership!$16:$16,Membership!$17:$17,Membership!$18:$18</definedName>
    <definedName name="QB_DATA_1" localSheetId="3" hidden="1">Membership!$19:$19</definedName>
    <definedName name="QB_FORMULA_0" localSheetId="0" hidden="1">Balance!$E$6,Balance!$E$7,Balance!$E$8,Balance!$E$14,Balance!$E$15</definedName>
    <definedName name="QB_FORMULA_0" localSheetId="1" hidden="1">income!$E$5,income!$E$12,income!$E$15,income!$E$16,income!$E$17</definedName>
    <definedName name="QB_FORMULA_0" localSheetId="3" hidden="1">Membership!$K$20,Membership!$K$21</definedName>
    <definedName name="QB_ROW_1" localSheetId="0" hidden="1">Balance!$A$2</definedName>
    <definedName name="QB_ROW_1011" localSheetId="0" hidden="1">Balance!$B$3</definedName>
    <definedName name="QB_ROW_1220" localSheetId="0" hidden="1">Balance!$C$11</definedName>
    <definedName name="QB_ROW_1311" localSheetId="0" hidden="1">Balance!$B$7</definedName>
    <definedName name="QB_ROW_14011" localSheetId="0" hidden="1">Balance!$B$10</definedName>
    <definedName name="QB_ROW_14311" localSheetId="0" hidden="1">Balance!$B$14</definedName>
    <definedName name="QB_ROW_17020" localSheetId="1" hidden="1">income!$C$10</definedName>
    <definedName name="QB_ROW_17221" localSheetId="0" hidden="1">Balance!$C$13</definedName>
    <definedName name="QB_ROW_17320" localSheetId="1" hidden="1">income!$C$12</definedName>
    <definedName name="QB_ROW_18301" localSheetId="1" hidden="1">income!$A$17</definedName>
    <definedName name="QB_ROW_20012" localSheetId="1" hidden="1">income!$B$2</definedName>
    <definedName name="QB_ROW_2021" localSheetId="0" hidden="1">Balance!$C$4</definedName>
    <definedName name="QB_ROW_20312" localSheetId="1" hidden="1">income!$B$5</definedName>
    <definedName name="QB_ROW_21012" localSheetId="1" hidden="1">income!$B$6</definedName>
    <definedName name="QB_ROW_21312" localSheetId="1" hidden="1">income!$B$16</definedName>
    <definedName name="QB_ROW_22020" localSheetId="1" hidden="1">income!$C$13</definedName>
    <definedName name="QB_ROW_2220" localSheetId="0" hidden="1">Balance!$C$12</definedName>
    <definedName name="QB_ROW_22320" localSheetId="1" hidden="1">income!$C$15</definedName>
    <definedName name="QB_ROW_2321" localSheetId="0" hidden="1">Balance!$C$6</definedName>
    <definedName name="QB_ROW_24230" localSheetId="1" hidden="1">income!$D$14</definedName>
    <definedName name="QB_ROW_25301" localSheetId="3" hidden="1">Membership!$A$21</definedName>
    <definedName name="QB_ROW_301" localSheetId="0" hidden="1">Balance!$A$8</definedName>
    <definedName name="QB_ROW_40220" localSheetId="1" hidden="1">income!$C$7</definedName>
    <definedName name="QB_ROW_42220" localSheetId="1" hidden="1">income!$C$8</definedName>
    <definedName name="QB_ROW_45220" localSheetId="1" hidden="1">income!$C$9</definedName>
    <definedName name="QB_ROW_60230" localSheetId="0" hidden="1">Balance!$D$5</definedName>
    <definedName name="QB_ROW_7001" localSheetId="0" hidden="1">Balance!$A$9</definedName>
    <definedName name="QB_ROW_7010" localSheetId="3" hidden="1">Membership!$B$2</definedName>
    <definedName name="QB_ROW_7220" localSheetId="1" hidden="1">income!$C$4</definedName>
    <definedName name="QB_ROW_7301" localSheetId="0" hidden="1">Balance!$A$15</definedName>
    <definedName name="QB_ROW_7310" localSheetId="3" hidden="1">Membership!$B$20</definedName>
    <definedName name="QB_ROW_81220" localSheetId="1" hidden="1">income!$C$3</definedName>
    <definedName name="QB_ROW_87230" localSheetId="1" hidden="1">income!$D$11</definedName>
    <definedName name="QBCANSUPPORTUPDATE" localSheetId="0">TRUE</definedName>
    <definedName name="QBCANSUPPORTUPDATE" localSheetId="1">TRUE</definedName>
    <definedName name="QBCANSUPPORTUPDATE" localSheetId="3">TRUE</definedName>
    <definedName name="QBCOMPANYFILENAME" localSheetId="0">"F:\Data\Personal\FCFCA\treasurer\Quickbook\FCFCA.QBW"</definedName>
    <definedName name="QBCOMPANYFILENAME" localSheetId="1">"F:\Data\Personal\FCFCA\treasurer\Quickbook\FCFCA.QBW"</definedName>
    <definedName name="QBCOMPANYFILENAME" localSheetId="3">"F:\Data\Personal\FCFCA\treasurer\Quickbook\FCFCA.QBW"</definedName>
    <definedName name="QBENDDATE" localSheetId="0">20250315</definedName>
    <definedName name="QBENDDATE" localSheetId="1">20250315</definedName>
    <definedName name="QBENDDATE" localSheetId="3">20250315</definedName>
    <definedName name="QBHEADERSONSCREEN" localSheetId="0">FALSE</definedName>
    <definedName name="QBHEADERSONSCREEN" localSheetId="1">FALSE</definedName>
    <definedName name="QBHEADERSONSCREEN" localSheetId="3">FALSE</definedName>
    <definedName name="QBMETADATASIZE" localSheetId="0">5924</definedName>
    <definedName name="QBMETADATASIZE" localSheetId="1">5924</definedName>
    <definedName name="QBMETADATASIZE" localSheetId="3">7592</definedName>
    <definedName name="QBPRESERVECOLOR" localSheetId="0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1">TRUE</definedName>
    <definedName name="QBPRESERVEFONT" localSheetId="3">TRUE</definedName>
    <definedName name="QBPRESERVEROWHEIGHT" localSheetId="0">FALSE</definedName>
    <definedName name="QBPRESERVEROWHEIGHT" localSheetId="1">FALSE</definedName>
    <definedName name="QBPRESERVEROWHEIGHT" localSheetId="3">FALSE</definedName>
    <definedName name="QBPRESERVESPACE" localSheetId="0">TRUE</definedName>
    <definedName name="QBPRESERVESPACE" localSheetId="1">TRUE</definedName>
    <definedName name="QBPRESERVESPACE" localSheetId="3">TRUE</definedName>
    <definedName name="QBREPORTCOLAXIS" localSheetId="0">0</definedName>
    <definedName name="QBREPORTCOLAXIS" localSheetId="1">0</definedName>
    <definedName name="QBREPORTCOLAXIS" localSheetId="3">0</definedName>
    <definedName name="QBREPORTCOMPANYID" localSheetId="0">"6857477001e3430aac71d2af208db7de"</definedName>
    <definedName name="QBREPORTCOMPANYID" localSheetId="1">"6857477001e3430aac71d2af208db7de"</definedName>
    <definedName name="QBREPORTCOMPANYID" localSheetId="3">"6857477001e3430aac71d2af208db7de"</definedName>
    <definedName name="QBREPORTCOMPARECOL_ANNUALBUDGET" localSheetId="0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1">FALSE</definedName>
    <definedName name="QBREPORTCOMPARECOL_PREVPERIOD" localSheetId="3">FALSE</definedName>
    <definedName name="QBREPORTCOMPARECOL_PREVYEAR" localSheetId="0">FALSE</definedName>
    <definedName name="QBREPORTCOMPARECOL_PREVYEAR" localSheetId="1">FALSE</definedName>
    <definedName name="QBREPORTCOMPARECOL_PREVYEAR" localSheetId="3">FALSE</definedName>
    <definedName name="QBREPORTCOMPARECOL_PYDIFF" localSheetId="0">FALSE</definedName>
    <definedName name="QBREPORTCOMPARECOL_PYDIFF" localSheetId="1">FALSE</definedName>
    <definedName name="QBREPORTCOMPARECOL_PYDIFF" localSheetId="3">FALSE</definedName>
    <definedName name="QBREPORTCOMPARECOL_PYPCT" localSheetId="0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1">FALSE</definedName>
    <definedName name="QBREPORTCOMPARECOL_YTDPCT" localSheetId="3">FALSE</definedName>
    <definedName name="QBREPORTROWAXIS" localSheetId="0">9</definedName>
    <definedName name="QBREPORTROWAXIS" localSheetId="1">11</definedName>
    <definedName name="QBREPORTROWAXIS" localSheetId="3">12</definedName>
    <definedName name="QBREPORTSUBCOLAXIS" localSheetId="0">0</definedName>
    <definedName name="QBREPORTSUBCOLAXIS" localSheetId="1">0</definedName>
    <definedName name="QBREPORTSUBCOLAXIS" localSheetId="3">0</definedName>
    <definedName name="QBREPORTTYPE" localSheetId="0">5</definedName>
    <definedName name="QBREPORTTYPE" localSheetId="1">0</definedName>
    <definedName name="QBREPORTTYPE" localSheetId="3">61</definedName>
    <definedName name="QBROWHEADERS" localSheetId="0">4</definedName>
    <definedName name="QBROWHEADERS" localSheetId="1">4</definedName>
    <definedName name="QBROWHEADERS" localSheetId="3">2</definedName>
    <definedName name="QBSTARTDATE" localSheetId="0">20240701</definedName>
    <definedName name="QBSTARTDATE" localSheetId="1">20240701</definedName>
    <definedName name="QBSTARTDATE" localSheetId="3">20240701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4" l="1"/>
  <c r="K21" i="4" s="1"/>
  <c r="E17" i="2"/>
  <c r="E16" i="2"/>
  <c r="E15" i="2"/>
  <c r="E12" i="2"/>
  <c r="E5" i="2"/>
  <c r="E15" i="1"/>
  <c r="E14" i="1"/>
  <c r="E8" i="1"/>
  <c r="E7" i="1"/>
  <c r="E6" i="1"/>
</calcChain>
</file>

<file path=xl/sharedStrings.xml><?xml version="1.0" encoding="utf-8"?>
<sst xmlns="http://schemas.openxmlformats.org/spreadsheetml/2006/main" count="247" uniqueCount="109">
  <si>
    <t>Mar 15, 25</t>
  </si>
  <si>
    <t>ASSETS</t>
  </si>
  <si>
    <t>Current Assets</t>
  </si>
  <si>
    <t>Checking/Savings</t>
  </si>
  <si>
    <t>BB&amp;T Act # 5234331304 (Checking)</t>
  </si>
  <si>
    <t>Total Checking/Savings</t>
  </si>
  <si>
    <t>Total Current Assets</t>
  </si>
  <si>
    <t>TOTAL ASSETS</t>
  </si>
  <si>
    <t>LIABILITIES &amp; EQUITY</t>
  </si>
  <si>
    <t>Equity</t>
  </si>
  <si>
    <t>1110 · Retained Earnings</t>
  </si>
  <si>
    <t>3000 · Opening Bal Equity</t>
  </si>
  <si>
    <t>Net Income</t>
  </si>
  <si>
    <t>Total Equity</t>
  </si>
  <si>
    <t>TOTAL LIABILITIES &amp; EQUITY</t>
  </si>
  <si>
    <t>Jul 1, '24 - Mar 15, 25</t>
  </si>
  <si>
    <t>Income</t>
  </si>
  <si>
    <t>4080 · Interest</t>
  </si>
  <si>
    <t>4090 · Membership Dues</t>
  </si>
  <si>
    <t>Total Income</t>
  </si>
  <si>
    <t>Expense</t>
  </si>
  <si>
    <t>6230 · Licenses and Permits</t>
  </si>
  <si>
    <t>6250 · Postage and Delivery (Not newsletter-related)</t>
  </si>
  <si>
    <t>6290 · Rent</t>
  </si>
  <si>
    <t>6550 · Website</t>
  </si>
  <si>
    <t>6553 · Hosting</t>
  </si>
  <si>
    <t>Total 6550 · Website</t>
  </si>
  <si>
    <t>6770 · Supplies</t>
  </si>
  <si>
    <t>6790 · Office</t>
  </si>
  <si>
    <t>Total 6770 · Supplies</t>
  </si>
  <si>
    <t>Total Expense</t>
  </si>
  <si>
    <t>Va</t>
  </si>
  <si>
    <t>Type</t>
  </si>
  <si>
    <t>Date</t>
  </si>
  <si>
    <t>Num</t>
  </si>
  <si>
    <t>Name</t>
  </si>
  <si>
    <t>Memo</t>
  </si>
  <si>
    <t>Clr</t>
  </si>
  <si>
    <t>Amount</t>
  </si>
  <si>
    <t>Check</t>
  </si>
  <si>
    <t>746</t>
  </si>
  <si>
    <t>US Post Service</t>
  </si>
  <si>
    <t>Yearly PO Box 3913 renewal</t>
  </si>
  <si>
    <t>Ö</t>
  </si>
  <si>
    <t>Deposit</t>
  </si>
  <si>
    <t>285</t>
  </si>
  <si>
    <t>Ravenwood Park Citizens Association</t>
  </si>
  <si>
    <t>Membership for 2024-2025</t>
  </si>
  <si>
    <t>Interest</t>
  </si>
  <si>
    <t>July 2024</t>
  </si>
  <si>
    <t>747</t>
  </si>
  <si>
    <t>Bill Barfield</t>
  </si>
  <si>
    <t>reimbursement for wix site hosting</t>
  </si>
  <si>
    <t>August 2024</t>
  </si>
  <si>
    <t>September 2024</t>
  </si>
  <si>
    <t>2066</t>
  </si>
  <si>
    <t>North Springfield Civic Association</t>
  </si>
  <si>
    <t>748</t>
  </si>
  <si>
    <t>Jennison, John</t>
  </si>
  <si>
    <t>Annual SCC registration fee (2024)</t>
  </si>
  <si>
    <t>749</t>
  </si>
  <si>
    <t>Parnes, Jeffrey M</t>
  </si>
  <si>
    <t>100 Forever stamps</t>
  </si>
  <si>
    <t>750</t>
  </si>
  <si>
    <t>FCFCA.org hosting 2024-2025</t>
  </si>
  <si>
    <t>1190</t>
  </si>
  <si>
    <t>Colvins Glen/Forest Citizens Association</t>
  </si>
  <si>
    <t>October 2024</t>
  </si>
  <si>
    <t>1118</t>
  </si>
  <si>
    <t>Oak Hill Citizens Association</t>
  </si>
  <si>
    <t>5106</t>
  </si>
  <si>
    <t>South Run Regency HOA</t>
  </si>
  <si>
    <t>1229</t>
  </si>
  <si>
    <t>Reston Citizens Association</t>
  </si>
  <si>
    <t>November 2024</t>
  </si>
  <si>
    <t>1102</t>
  </si>
  <si>
    <t>Hillbrook Tall Oaks Civic Association</t>
  </si>
  <si>
    <t>950</t>
  </si>
  <si>
    <t>472</t>
  </si>
  <si>
    <t>Ravensworth Farm Civic Association</t>
  </si>
  <si>
    <t>December 2024</t>
  </si>
  <si>
    <t>1613</t>
  </si>
  <si>
    <t>Chesterbrook Woods Civic Association</t>
  </si>
  <si>
    <t>Membership for 2025-2026</t>
  </si>
  <si>
    <t>January 2025</t>
  </si>
  <si>
    <t>150</t>
  </si>
  <si>
    <t>Chantilly Highlands Homes Association</t>
  </si>
  <si>
    <t>Chantilly Farm Homeowner Association</t>
  </si>
  <si>
    <t>Membership for 2025-2026 check from SDCCA</t>
  </si>
  <si>
    <t>1125</t>
  </si>
  <si>
    <t>February 2025</t>
  </si>
  <si>
    <t>751</t>
  </si>
  <si>
    <t>Jameson, Morgan W.</t>
  </si>
  <si>
    <t>Reimbursement for postage and envelopes for membership renewal letters</t>
  </si>
  <si>
    <t>1482</t>
  </si>
  <si>
    <t>Greenway Downs Association</t>
  </si>
  <si>
    <t>975324</t>
  </si>
  <si>
    <t>Hayfield Citizens Association</t>
  </si>
  <si>
    <t>4270</t>
  </si>
  <si>
    <t>Falls Hill Civic Association</t>
  </si>
  <si>
    <t>Membership for 2025-2026 check from Michael Reynolds</t>
  </si>
  <si>
    <t>2746</t>
  </si>
  <si>
    <t>Potomac Hills Citizens Association</t>
  </si>
  <si>
    <t>Membership for 2025-2026 check from Nancy Trainer</t>
  </si>
  <si>
    <t>Total 4090 · Membership Dues</t>
  </si>
  <si>
    <t>TOTAL</t>
  </si>
  <si>
    <t>Hilbrook-Tall Oaks Civic Association</t>
  </si>
  <si>
    <t>Membership for 2024-2025 check from Robert Selim</t>
  </si>
  <si>
    <t>Membership for 2024-2025 check from Anna Dixon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</si>
</sst>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yyyy\-mm\-dd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Symbol"/>
      <family val="1"/>
      <charset val="2"/>
    </font>
    <font>
      <sz val="8"/>
      <color rgb="FF00000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164" fontId="4" fillId="0" borderId="4" xfId="0" applyNumberFormat="1" applyFont="1" applyBorder="1"/>
    <xf numFmtId="164" fontId="4" fillId="0" borderId="2" xfId="0" applyNumberFormat="1" applyFont="1" applyBorder="1"/>
    <xf numFmtId="164" fontId="3" fillId="0" borderId="3" xfId="0" applyNumberFormat="1" applyFont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165" fontId="1" fillId="0" borderId="0" xfId="0" applyNumberFormat="1" applyFont="1"/>
    <xf numFmtId="49" fontId="5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49" fontId="6" fillId="0" borderId="0" xfId="0" applyNumberFormat="1" applyFont="1" applyAlignment="1">
      <alignment horizontal="centerContinuous"/>
    </xf>
    <xf numFmtId="164" fontId="2" fillId="0" borderId="0" xfId="0" applyNumberFormat="1" applyFont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171450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7E5CF27B-7705-EADB-3AA9-FBC7E7EF9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171450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FE63BF4F-18E7-BEEE-E791-7E96EB8F2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84DE2-1004-425E-9D37-9AF1795FF421}">
  <sheetPr codeName="Sheet1"/>
  <dimension ref="A1:E16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5" customWidth="1"/>
    <col min="4" max="4" width="28" style="5" customWidth="1"/>
    <col min="5" max="5" width="8.7109375" bestFit="1" customWidth="1"/>
  </cols>
  <sheetData>
    <row r="1" spans="1:5" s="8" customFormat="1" ht="15.75" thickBot="1" x14ac:dyDescent="0.3">
      <c r="A1" s="6" t="s">
        <v>31</v>
      </c>
      <c r="B1" s="6"/>
      <c r="C1" s="6"/>
      <c r="D1" s="6"/>
      <c r="E1" s="7" t="s">
        <v>0</v>
      </c>
    </row>
    <row r="2" spans="1:5" ht="15.75" thickTop="1" x14ac:dyDescent="0.25">
      <c r="A2" s="1" t="s">
        <v>1</v>
      </c>
      <c r="B2" s="1"/>
      <c r="C2" s="1"/>
      <c r="D2" s="1"/>
      <c r="E2" s="2"/>
    </row>
    <row r="3" spans="1:5" x14ac:dyDescent="0.25">
      <c r="A3" s="1"/>
      <c r="B3" s="1" t="s">
        <v>2</v>
      </c>
      <c r="C3" s="1"/>
      <c r="D3" s="1"/>
      <c r="E3" s="2"/>
    </row>
    <row r="4" spans="1:5" x14ac:dyDescent="0.25">
      <c r="A4" s="1"/>
      <c r="B4" s="1"/>
      <c r="C4" s="1" t="s">
        <v>3</v>
      </c>
      <c r="D4" s="1"/>
      <c r="E4" s="2"/>
    </row>
    <row r="5" spans="1:5" ht="15.75" thickBot="1" x14ac:dyDescent="0.3">
      <c r="A5" s="1"/>
      <c r="B5" s="1"/>
      <c r="C5" s="1"/>
      <c r="D5" s="1" t="s">
        <v>4</v>
      </c>
      <c r="E5" s="2">
        <v>6585.15</v>
      </c>
    </row>
    <row r="6" spans="1:5" ht="15.75" thickBot="1" x14ac:dyDescent="0.3">
      <c r="A6" s="1"/>
      <c r="B6" s="1"/>
      <c r="C6" s="1" t="s">
        <v>5</v>
      </c>
      <c r="D6" s="1"/>
      <c r="E6" s="3">
        <f>ROUND(SUM(E4:E5),5)</f>
        <v>6585.15</v>
      </c>
    </row>
    <row r="7" spans="1:5" ht="15.75" thickBot="1" x14ac:dyDescent="0.3">
      <c r="A7" s="1"/>
      <c r="B7" s="1" t="s">
        <v>6</v>
      </c>
      <c r="C7" s="1"/>
      <c r="D7" s="1"/>
      <c r="E7" s="3">
        <f>ROUND(E3+E6,5)</f>
        <v>6585.15</v>
      </c>
    </row>
    <row r="8" spans="1:5" s="5" customFormat="1" ht="12" thickBot="1" x14ac:dyDescent="0.25">
      <c r="A8" s="1" t="s">
        <v>7</v>
      </c>
      <c r="B8" s="1"/>
      <c r="C8" s="1"/>
      <c r="D8" s="1"/>
      <c r="E8" s="4">
        <f>ROUND(E2+E7,5)</f>
        <v>6585.15</v>
      </c>
    </row>
    <row r="9" spans="1:5" ht="15.75" thickTop="1" x14ac:dyDescent="0.25">
      <c r="A9" s="1" t="s">
        <v>8</v>
      </c>
      <c r="B9" s="1"/>
      <c r="C9" s="1"/>
      <c r="D9" s="1"/>
      <c r="E9" s="2"/>
    </row>
    <row r="10" spans="1:5" x14ac:dyDescent="0.25">
      <c r="A10" s="1"/>
      <c r="B10" s="1" t="s">
        <v>9</v>
      </c>
      <c r="C10" s="1"/>
      <c r="D10" s="1"/>
      <c r="E10" s="2"/>
    </row>
    <row r="11" spans="1:5" x14ac:dyDescent="0.25">
      <c r="A11" s="1"/>
      <c r="B11" s="1"/>
      <c r="C11" s="1" t="s">
        <v>10</v>
      </c>
      <c r="D11" s="1"/>
      <c r="E11" s="2">
        <v>5448.58</v>
      </c>
    </row>
    <row r="12" spans="1:5" x14ac:dyDescent="0.25">
      <c r="A12" s="1"/>
      <c r="B12" s="1"/>
      <c r="C12" s="1" t="s">
        <v>11</v>
      </c>
      <c r="D12" s="1"/>
      <c r="E12" s="2">
        <v>1704.98</v>
      </c>
    </row>
    <row r="13" spans="1:5" ht="15.75" thickBot="1" x14ac:dyDescent="0.3">
      <c r="A13" s="1"/>
      <c r="B13" s="1"/>
      <c r="C13" s="1" t="s">
        <v>12</v>
      </c>
      <c r="D13" s="1"/>
      <c r="E13" s="2">
        <v>-568.41</v>
      </c>
    </row>
    <row r="14" spans="1:5" ht="15.75" thickBot="1" x14ac:dyDescent="0.3">
      <c r="A14" s="1"/>
      <c r="B14" s="1" t="s">
        <v>13</v>
      </c>
      <c r="C14" s="1"/>
      <c r="D14" s="1"/>
      <c r="E14" s="3">
        <f>ROUND(SUM(E10:E13),5)</f>
        <v>6585.15</v>
      </c>
    </row>
    <row r="15" spans="1:5" s="5" customFormat="1" ht="12" thickBot="1" x14ac:dyDescent="0.25">
      <c r="A15" s="1" t="s">
        <v>14</v>
      </c>
      <c r="B15" s="1"/>
      <c r="C15" s="1"/>
      <c r="D15" s="1"/>
      <c r="E15" s="4">
        <f>ROUND(E9+E14,5)</f>
        <v>6585.15</v>
      </c>
    </row>
    <row r="16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1:36 AM
&amp;"Arial,Bold"&amp;8 03/15/25
&amp;"Arial,Bold"&amp;8 Accrual Basis&amp;C&amp;"Arial,Bold"&amp;12 Fairfax County Federation of Citizens Associations
&amp;"Arial,Bold"&amp;14 Balance Sheet
&amp;"Arial,Bold"&amp;10 As of March 15,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11E2-B795-4D59-8391-FEE333DFF60B}">
  <sheetPr codeName="Sheet2"/>
  <dimension ref="A1:E18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14" customWidth="1"/>
    <col min="4" max="4" width="53" style="14" customWidth="1"/>
    <col min="5" max="5" width="22.140625" bestFit="1" customWidth="1"/>
  </cols>
  <sheetData>
    <row r="1" spans="1:5" s="8" customFormat="1" ht="15.75" thickBot="1" x14ac:dyDescent="0.3">
      <c r="A1" s="15"/>
      <c r="B1" s="15"/>
      <c r="C1" s="15"/>
      <c r="D1" s="15"/>
      <c r="E1" s="16" t="s">
        <v>15</v>
      </c>
    </row>
    <row r="2" spans="1:5" ht="15.75" thickTop="1" x14ac:dyDescent="0.25">
      <c r="A2" s="9"/>
      <c r="B2" s="9" t="s">
        <v>16</v>
      </c>
      <c r="C2" s="9"/>
      <c r="D2" s="9"/>
      <c r="E2" s="10"/>
    </row>
    <row r="3" spans="1:5" x14ac:dyDescent="0.25">
      <c r="A3" s="9"/>
      <c r="B3" s="9"/>
      <c r="C3" s="9" t="s">
        <v>17</v>
      </c>
      <c r="D3" s="9"/>
      <c r="E3" s="10">
        <v>0.42</v>
      </c>
    </row>
    <row r="4" spans="1:5" ht="15.75" thickBot="1" x14ac:dyDescent="0.3">
      <c r="A4" s="9"/>
      <c r="B4" s="9"/>
      <c r="C4" s="9" t="s">
        <v>18</v>
      </c>
      <c r="D4" s="9"/>
      <c r="E4" s="11">
        <v>680</v>
      </c>
    </row>
    <row r="5" spans="1:5" x14ac:dyDescent="0.25">
      <c r="A5" s="9"/>
      <c r="B5" s="9" t="s">
        <v>19</v>
      </c>
      <c r="C5" s="9"/>
      <c r="D5" s="9"/>
      <c r="E5" s="10">
        <f>ROUND(SUM(E2:E4),5)</f>
        <v>680.42</v>
      </c>
    </row>
    <row r="6" spans="1:5" x14ac:dyDescent="0.25">
      <c r="A6" s="9"/>
      <c r="B6" s="9" t="s">
        <v>20</v>
      </c>
      <c r="C6" s="9"/>
      <c r="D6" s="9"/>
      <c r="E6" s="10"/>
    </row>
    <row r="7" spans="1:5" x14ac:dyDescent="0.25">
      <c r="A7" s="9"/>
      <c r="B7" s="9"/>
      <c r="C7" s="9" t="s">
        <v>21</v>
      </c>
      <c r="D7" s="9"/>
      <c r="E7" s="10">
        <v>25</v>
      </c>
    </row>
    <row r="8" spans="1:5" x14ac:dyDescent="0.25">
      <c r="A8" s="9"/>
      <c r="B8" s="9"/>
      <c r="C8" s="9" t="s">
        <v>22</v>
      </c>
      <c r="D8" s="9"/>
      <c r="E8" s="10">
        <v>88.19</v>
      </c>
    </row>
    <row r="9" spans="1:5" x14ac:dyDescent="0.25">
      <c r="A9" s="9"/>
      <c r="B9" s="9"/>
      <c r="C9" s="9" t="s">
        <v>23</v>
      </c>
      <c r="D9" s="9"/>
      <c r="E9" s="10">
        <v>182</v>
      </c>
    </row>
    <row r="10" spans="1:5" x14ac:dyDescent="0.25">
      <c r="A10" s="9"/>
      <c r="B10" s="9"/>
      <c r="C10" s="9" t="s">
        <v>24</v>
      </c>
      <c r="D10" s="9"/>
      <c r="E10" s="10"/>
    </row>
    <row r="11" spans="1:5" ht="15.75" thickBot="1" x14ac:dyDescent="0.3">
      <c r="A11" s="9"/>
      <c r="B11" s="9"/>
      <c r="C11" s="9"/>
      <c r="D11" s="9" t="s">
        <v>25</v>
      </c>
      <c r="E11" s="11">
        <v>949.09</v>
      </c>
    </row>
    <row r="12" spans="1:5" x14ac:dyDescent="0.25">
      <c r="A12" s="9"/>
      <c r="B12" s="9"/>
      <c r="C12" s="9" t="s">
        <v>26</v>
      </c>
      <c r="D12" s="9"/>
      <c r="E12" s="10">
        <f>ROUND(SUM(E10:E11),5)</f>
        <v>949.09</v>
      </c>
    </row>
    <row r="13" spans="1:5" x14ac:dyDescent="0.25">
      <c r="A13" s="9"/>
      <c r="B13" s="9"/>
      <c r="C13" s="9" t="s">
        <v>27</v>
      </c>
      <c r="D13" s="9"/>
      <c r="E13" s="10"/>
    </row>
    <row r="14" spans="1:5" ht="15.75" thickBot="1" x14ac:dyDescent="0.3">
      <c r="A14" s="9"/>
      <c r="B14" s="9"/>
      <c r="C14" s="9"/>
      <c r="D14" s="9" t="s">
        <v>28</v>
      </c>
      <c r="E14" s="10">
        <v>4.55</v>
      </c>
    </row>
    <row r="15" spans="1:5" ht="15.75" thickBot="1" x14ac:dyDescent="0.3">
      <c r="A15" s="9"/>
      <c r="B15" s="9"/>
      <c r="C15" s="9" t="s">
        <v>29</v>
      </c>
      <c r="D15" s="9"/>
      <c r="E15" s="12">
        <f>ROUND(SUM(E13:E14),5)</f>
        <v>4.55</v>
      </c>
    </row>
    <row r="16" spans="1:5" ht="15.75" thickBot="1" x14ac:dyDescent="0.3">
      <c r="A16" s="9"/>
      <c r="B16" s="9" t="s">
        <v>30</v>
      </c>
      <c r="C16" s="9"/>
      <c r="D16" s="9"/>
      <c r="E16" s="12">
        <f>ROUND(SUM(E6:E9)+E12+E15,5)</f>
        <v>1248.83</v>
      </c>
    </row>
    <row r="17" spans="1:5" s="14" customFormat="1" ht="15.75" thickBot="1" x14ac:dyDescent="0.3">
      <c r="A17" s="9" t="s">
        <v>12</v>
      </c>
      <c r="B17" s="9"/>
      <c r="C17" s="9"/>
      <c r="D17" s="9"/>
      <c r="E17" s="13">
        <f>ROUND(E5-E16,5)</f>
        <v>-568.41</v>
      </c>
    </row>
    <row r="18" spans="1:5" ht="15.75" thickTop="1" x14ac:dyDescent="0.25"/>
  </sheetData>
  <pageMargins left="0.7" right="0.7" top="0.75" bottom="0.75" header="0.1" footer="0.3"/>
  <pageSetup orientation="portrait" r:id="rId1"/>
  <headerFooter>
    <oddHeader>&amp;L&amp;"Arial,Bold" Accrual Basis&amp;C&amp;"Arial,Bold"&amp;12 Fairfax County Federation of Citizens Associations
&amp;14 Income Statement
&amp;10 July 1, 2024 through March 15, 2025</oddHead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699BA-C856-454D-BDA3-289E610FE028}">
  <dimension ref="A1:N34"/>
  <sheetViews>
    <sheetView topLeftCell="A12" workbookViewId="0">
      <selection activeCell="J34" sqref="J34"/>
    </sheetView>
  </sheetViews>
  <sheetFormatPr defaultRowHeight="15" x14ac:dyDescent="0.25"/>
  <cols>
    <col min="1" max="1" width="5" customWidth="1"/>
    <col min="2" max="2" width="6.140625" bestFit="1" customWidth="1"/>
    <col min="3" max="3" width="2.28515625" customWidth="1"/>
    <col min="4" max="4" width="9" bestFit="1" customWidth="1"/>
    <col min="5" max="5" width="2.28515625" customWidth="1"/>
    <col min="6" max="6" width="6.140625" bestFit="1" customWidth="1"/>
    <col min="7" max="7" width="2.28515625" customWidth="1"/>
    <col min="8" max="8" width="29.42578125" bestFit="1" customWidth="1"/>
    <col min="9" max="9" width="2.28515625" customWidth="1"/>
    <col min="10" max="10" width="30.7109375" customWidth="1"/>
    <col min="11" max="11" width="2.28515625" customWidth="1"/>
    <col min="12" max="12" width="3.28515625" bestFit="1" customWidth="1"/>
    <col min="13" max="13" width="2.28515625" customWidth="1"/>
    <col min="14" max="14" width="7.28515625" bestFit="1" customWidth="1"/>
  </cols>
  <sheetData>
    <row r="1" spans="1:14" s="8" customFormat="1" ht="15.75" thickBot="1" x14ac:dyDescent="0.3">
      <c r="A1" s="17"/>
      <c r="B1" s="7" t="s">
        <v>32</v>
      </c>
      <c r="C1" s="17"/>
      <c r="D1" s="7" t="s">
        <v>33</v>
      </c>
      <c r="E1" s="17"/>
      <c r="F1" s="7" t="s">
        <v>34</v>
      </c>
      <c r="G1" s="17"/>
      <c r="H1" s="7" t="s">
        <v>35</v>
      </c>
      <c r="I1" s="17"/>
      <c r="J1" s="7" t="s">
        <v>36</v>
      </c>
      <c r="K1" s="17"/>
      <c r="L1" s="7" t="s">
        <v>37</v>
      </c>
      <c r="M1" s="17"/>
      <c r="N1" s="7" t="s">
        <v>38</v>
      </c>
    </row>
    <row r="2" spans="1:14" ht="15.75" thickTop="1" x14ac:dyDescent="0.25">
      <c r="A2" s="1" t="s">
        <v>15</v>
      </c>
      <c r="B2" s="1"/>
      <c r="C2" s="1"/>
      <c r="D2" s="18"/>
      <c r="E2" s="1"/>
      <c r="F2" s="1"/>
      <c r="G2" s="1"/>
      <c r="H2" s="1"/>
      <c r="I2" s="1"/>
      <c r="J2" s="1"/>
      <c r="K2" s="1"/>
      <c r="L2" s="19"/>
      <c r="M2" s="1"/>
      <c r="N2" s="20"/>
    </row>
    <row r="3" spans="1:14" x14ac:dyDescent="0.25">
      <c r="A3" s="21"/>
      <c r="B3" s="21" t="s">
        <v>39</v>
      </c>
      <c r="C3" s="21"/>
      <c r="D3" s="22">
        <v>45474</v>
      </c>
      <c r="E3" s="21"/>
      <c r="F3" s="21" t="s">
        <v>40</v>
      </c>
      <c r="G3" s="21"/>
      <c r="H3" s="21" t="s">
        <v>41</v>
      </c>
      <c r="I3" s="21"/>
      <c r="J3" s="21" t="s">
        <v>42</v>
      </c>
      <c r="K3" s="21"/>
      <c r="L3" s="23" t="s">
        <v>43</v>
      </c>
      <c r="M3" s="21"/>
      <c r="N3" s="2">
        <v>-182</v>
      </c>
    </row>
    <row r="4" spans="1:14" x14ac:dyDescent="0.25">
      <c r="A4" s="21"/>
      <c r="B4" s="21" t="s">
        <v>44</v>
      </c>
      <c r="C4" s="21"/>
      <c r="D4" s="22">
        <v>45490</v>
      </c>
      <c r="E4" s="21"/>
      <c r="F4" s="21" t="s">
        <v>45</v>
      </c>
      <c r="G4" s="21"/>
      <c r="H4" s="21" t="s">
        <v>46</v>
      </c>
      <c r="I4" s="21"/>
      <c r="J4" s="21" t="s">
        <v>47</v>
      </c>
      <c r="K4" s="21"/>
      <c r="L4" s="23" t="s">
        <v>43</v>
      </c>
      <c r="M4" s="21"/>
      <c r="N4" s="2">
        <v>40</v>
      </c>
    </row>
    <row r="5" spans="1:14" x14ac:dyDescent="0.25">
      <c r="A5" s="21"/>
      <c r="B5" s="21" t="s">
        <v>44</v>
      </c>
      <c r="C5" s="21"/>
      <c r="D5" s="22">
        <v>45504</v>
      </c>
      <c r="E5" s="21"/>
      <c r="F5" s="21"/>
      <c r="G5" s="21"/>
      <c r="H5" s="21" t="s">
        <v>48</v>
      </c>
      <c r="I5" s="21"/>
      <c r="J5" s="21" t="s">
        <v>49</v>
      </c>
      <c r="K5" s="21"/>
      <c r="L5" s="23" t="s">
        <v>43</v>
      </c>
      <c r="M5" s="21"/>
      <c r="N5" s="2">
        <v>0.06</v>
      </c>
    </row>
    <row r="6" spans="1:14" x14ac:dyDescent="0.25">
      <c r="A6" s="21"/>
      <c r="B6" s="21" t="s">
        <v>39</v>
      </c>
      <c r="C6" s="21"/>
      <c r="D6" s="22">
        <v>45533</v>
      </c>
      <c r="E6" s="21"/>
      <c r="F6" s="21" t="s">
        <v>50</v>
      </c>
      <c r="G6" s="21"/>
      <c r="H6" s="21" t="s">
        <v>51</v>
      </c>
      <c r="I6" s="21"/>
      <c r="J6" s="21" t="s">
        <v>52</v>
      </c>
      <c r="K6" s="21"/>
      <c r="L6" s="23" t="s">
        <v>43</v>
      </c>
      <c r="M6" s="21"/>
      <c r="N6" s="2">
        <v>-792</v>
      </c>
    </row>
    <row r="7" spans="1:14" x14ac:dyDescent="0.25">
      <c r="A7" s="21"/>
      <c r="B7" s="21" t="s">
        <v>44</v>
      </c>
      <c r="C7" s="21"/>
      <c r="D7" s="22">
        <v>45535</v>
      </c>
      <c r="E7" s="21"/>
      <c r="F7" s="21"/>
      <c r="G7" s="21"/>
      <c r="H7" s="21" t="s">
        <v>48</v>
      </c>
      <c r="I7" s="21"/>
      <c r="J7" s="21" t="s">
        <v>53</v>
      </c>
      <c r="K7" s="21"/>
      <c r="L7" s="23" t="s">
        <v>43</v>
      </c>
      <c r="M7" s="21"/>
      <c r="N7" s="2">
        <v>0.06</v>
      </c>
    </row>
    <row r="8" spans="1:14" x14ac:dyDescent="0.25">
      <c r="A8" s="21"/>
      <c r="B8" s="21" t="s">
        <v>44</v>
      </c>
      <c r="C8" s="21"/>
      <c r="D8" s="22">
        <v>45565</v>
      </c>
      <c r="E8" s="21"/>
      <c r="F8" s="21"/>
      <c r="G8" s="21"/>
      <c r="H8" s="21" t="s">
        <v>48</v>
      </c>
      <c r="I8" s="21"/>
      <c r="J8" s="21" t="s">
        <v>54</v>
      </c>
      <c r="K8" s="21"/>
      <c r="L8" s="23" t="s">
        <v>43</v>
      </c>
      <c r="M8" s="21"/>
      <c r="N8" s="2">
        <v>0.05</v>
      </c>
    </row>
    <row r="9" spans="1:14" x14ac:dyDescent="0.25">
      <c r="A9" s="21"/>
      <c r="B9" s="21" t="s">
        <v>44</v>
      </c>
      <c r="C9" s="21"/>
      <c r="D9" s="22">
        <v>45576</v>
      </c>
      <c r="E9" s="21"/>
      <c r="F9" s="21" t="s">
        <v>55</v>
      </c>
      <c r="G9" s="21"/>
      <c r="H9" s="21" t="s">
        <v>56</v>
      </c>
      <c r="I9" s="21"/>
      <c r="J9" s="21" t="s">
        <v>47</v>
      </c>
      <c r="K9" s="21"/>
      <c r="L9" s="23" t="s">
        <v>43</v>
      </c>
      <c r="M9" s="21"/>
      <c r="N9" s="2">
        <v>60</v>
      </c>
    </row>
    <row r="10" spans="1:14" x14ac:dyDescent="0.25">
      <c r="A10" s="21"/>
      <c r="B10" s="21" t="s">
        <v>39</v>
      </c>
      <c r="C10" s="21"/>
      <c r="D10" s="22">
        <v>45583</v>
      </c>
      <c r="E10" s="21"/>
      <c r="F10" s="21" t="s">
        <v>57</v>
      </c>
      <c r="G10" s="21"/>
      <c r="H10" s="21" t="s">
        <v>58</v>
      </c>
      <c r="I10" s="21"/>
      <c r="J10" s="21" t="s">
        <v>59</v>
      </c>
      <c r="K10" s="21"/>
      <c r="L10" s="23" t="s">
        <v>43</v>
      </c>
      <c r="M10" s="21"/>
      <c r="N10" s="2">
        <v>-25</v>
      </c>
    </row>
    <row r="11" spans="1:14" x14ac:dyDescent="0.25">
      <c r="A11" s="21"/>
      <c r="B11" s="21" t="s">
        <v>39</v>
      </c>
      <c r="C11" s="21"/>
      <c r="D11" s="22">
        <v>45583</v>
      </c>
      <c r="E11" s="21"/>
      <c r="F11" s="21" t="s">
        <v>60</v>
      </c>
      <c r="G11" s="21"/>
      <c r="H11" s="21" t="s">
        <v>61</v>
      </c>
      <c r="I11" s="21"/>
      <c r="J11" s="21" t="s">
        <v>62</v>
      </c>
      <c r="K11" s="21"/>
      <c r="L11" s="23" t="s">
        <v>43</v>
      </c>
      <c r="M11" s="21"/>
      <c r="N11" s="2">
        <v>-67.75</v>
      </c>
    </row>
    <row r="12" spans="1:14" x14ac:dyDescent="0.25">
      <c r="A12" s="21"/>
      <c r="B12" s="21" t="s">
        <v>39</v>
      </c>
      <c r="C12" s="21"/>
      <c r="D12" s="22">
        <v>45583</v>
      </c>
      <c r="E12" s="21"/>
      <c r="F12" s="21" t="s">
        <v>63</v>
      </c>
      <c r="G12" s="21"/>
      <c r="H12" s="21" t="s">
        <v>61</v>
      </c>
      <c r="I12" s="21"/>
      <c r="J12" s="21" t="s">
        <v>64</v>
      </c>
      <c r="K12" s="21"/>
      <c r="L12" s="23" t="s">
        <v>43</v>
      </c>
      <c r="M12" s="21"/>
      <c r="N12" s="2">
        <v>-157.09</v>
      </c>
    </row>
    <row r="13" spans="1:14" x14ac:dyDescent="0.25">
      <c r="A13" s="21"/>
      <c r="B13" s="21" t="s">
        <v>44</v>
      </c>
      <c r="C13" s="21"/>
      <c r="D13" s="22">
        <v>45593</v>
      </c>
      <c r="E13" s="21"/>
      <c r="F13" s="21" t="s">
        <v>65</v>
      </c>
      <c r="G13" s="21"/>
      <c r="H13" s="21" t="s">
        <v>66</v>
      </c>
      <c r="I13" s="21"/>
      <c r="J13" s="21" t="s">
        <v>47</v>
      </c>
      <c r="K13" s="21"/>
      <c r="L13" s="23" t="s">
        <v>43</v>
      </c>
      <c r="M13" s="21"/>
      <c r="N13" s="2">
        <v>40</v>
      </c>
    </row>
    <row r="14" spans="1:14" x14ac:dyDescent="0.25">
      <c r="A14" s="21"/>
      <c r="B14" s="21" t="s">
        <v>44</v>
      </c>
      <c r="C14" s="21"/>
      <c r="D14" s="22">
        <v>45596</v>
      </c>
      <c r="E14" s="21"/>
      <c r="F14" s="21"/>
      <c r="G14" s="21"/>
      <c r="H14" s="21" t="s">
        <v>48</v>
      </c>
      <c r="I14" s="21"/>
      <c r="J14" s="21" t="s">
        <v>67</v>
      </c>
      <c r="K14" s="21"/>
      <c r="L14" s="23" t="s">
        <v>43</v>
      </c>
      <c r="M14" s="21"/>
      <c r="N14" s="2">
        <v>0.05</v>
      </c>
    </row>
    <row r="15" spans="1:14" x14ac:dyDescent="0.25">
      <c r="A15" s="21"/>
      <c r="B15" s="21" t="s">
        <v>44</v>
      </c>
      <c r="C15" s="21"/>
      <c r="D15" s="22">
        <v>45608</v>
      </c>
      <c r="E15" s="21"/>
      <c r="F15" s="21" t="s">
        <v>68</v>
      </c>
      <c r="G15" s="21"/>
      <c r="H15" s="21" t="s">
        <v>69</v>
      </c>
      <c r="I15" s="21"/>
      <c r="J15" s="21" t="s">
        <v>47</v>
      </c>
      <c r="K15" s="21"/>
      <c r="L15" s="23" t="s">
        <v>43</v>
      </c>
      <c r="M15" s="21"/>
      <c r="N15" s="2">
        <v>40</v>
      </c>
    </row>
    <row r="16" spans="1:14" x14ac:dyDescent="0.25">
      <c r="A16" s="21"/>
      <c r="B16" s="21" t="s">
        <v>44</v>
      </c>
      <c r="C16" s="21"/>
      <c r="D16" s="22">
        <v>45608</v>
      </c>
      <c r="E16" s="21"/>
      <c r="F16" s="21" t="s">
        <v>70</v>
      </c>
      <c r="G16" s="21"/>
      <c r="H16" s="21" t="s">
        <v>71</v>
      </c>
      <c r="I16" s="21"/>
      <c r="J16" s="21" t="s">
        <v>108</v>
      </c>
      <c r="K16" s="21"/>
      <c r="L16" s="23" t="s">
        <v>43</v>
      </c>
      <c r="M16" s="21"/>
      <c r="N16" s="2">
        <v>40</v>
      </c>
    </row>
    <row r="17" spans="1:14" x14ac:dyDescent="0.25">
      <c r="A17" s="21"/>
      <c r="B17" s="21" t="s">
        <v>44</v>
      </c>
      <c r="C17" s="21"/>
      <c r="D17" s="22">
        <v>45608</v>
      </c>
      <c r="E17" s="21"/>
      <c r="F17" s="21" t="s">
        <v>72</v>
      </c>
      <c r="G17" s="21"/>
      <c r="H17" s="21" t="s">
        <v>73</v>
      </c>
      <c r="I17" s="21"/>
      <c r="J17" s="21" t="s">
        <v>47</v>
      </c>
      <c r="K17" s="21"/>
      <c r="L17" s="23" t="s">
        <v>43</v>
      </c>
      <c r="M17" s="21"/>
      <c r="N17" s="2">
        <v>60</v>
      </c>
    </row>
    <row r="18" spans="1:14" x14ac:dyDescent="0.25">
      <c r="A18" s="21"/>
      <c r="B18" s="21" t="s">
        <v>44</v>
      </c>
      <c r="C18" s="21"/>
      <c r="D18" s="22">
        <v>45625</v>
      </c>
      <c r="E18" s="21"/>
      <c r="F18" s="21"/>
      <c r="G18" s="21"/>
      <c r="H18" s="21" t="s">
        <v>48</v>
      </c>
      <c r="I18" s="21"/>
      <c r="J18" s="21" t="s">
        <v>74</v>
      </c>
      <c r="K18" s="21"/>
      <c r="L18" s="23" t="s">
        <v>43</v>
      </c>
      <c r="M18" s="21"/>
      <c r="N18" s="2">
        <v>0.05</v>
      </c>
    </row>
    <row r="19" spans="1:14" x14ac:dyDescent="0.25">
      <c r="A19" s="21"/>
      <c r="B19" s="21" t="s">
        <v>44</v>
      </c>
      <c r="C19" s="21"/>
      <c r="D19" s="22">
        <v>45637</v>
      </c>
      <c r="E19" s="21"/>
      <c r="F19" s="21" t="s">
        <v>75</v>
      </c>
      <c r="G19" s="21"/>
      <c r="H19" s="21" t="s">
        <v>76</v>
      </c>
      <c r="I19" s="21"/>
      <c r="J19" s="21" t="s">
        <v>107</v>
      </c>
      <c r="K19" s="21"/>
      <c r="L19" s="23" t="s">
        <v>43</v>
      </c>
      <c r="M19" s="21"/>
      <c r="N19" s="2">
        <v>15</v>
      </c>
    </row>
    <row r="20" spans="1:14" x14ac:dyDescent="0.25">
      <c r="A20" s="21"/>
      <c r="B20" s="21" t="s">
        <v>44</v>
      </c>
      <c r="C20" s="21"/>
      <c r="D20" s="22">
        <v>45637</v>
      </c>
      <c r="E20" s="21"/>
      <c r="F20" s="21" t="s">
        <v>77</v>
      </c>
      <c r="G20" s="21"/>
      <c r="H20" s="21" t="s">
        <v>76</v>
      </c>
      <c r="I20" s="21"/>
      <c r="J20" s="21" t="s">
        <v>47</v>
      </c>
      <c r="K20" s="21"/>
      <c r="L20" s="23" t="s">
        <v>43</v>
      </c>
      <c r="M20" s="21"/>
      <c r="N20" s="2">
        <v>25</v>
      </c>
    </row>
    <row r="21" spans="1:14" x14ac:dyDescent="0.25">
      <c r="A21" s="21"/>
      <c r="B21" s="21" t="s">
        <v>44</v>
      </c>
      <c r="C21" s="21"/>
      <c r="D21" s="22">
        <v>45643</v>
      </c>
      <c r="E21" s="21"/>
      <c r="F21" s="21" t="s">
        <v>78</v>
      </c>
      <c r="G21" s="21"/>
      <c r="H21" s="21" t="s">
        <v>79</v>
      </c>
      <c r="I21" s="21"/>
      <c r="J21" s="21" t="s">
        <v>47</v>
      </c>
      <c r="K21" s="21"/>
      <c r="L21" s="23" t="s">
        <v>43</v>
      </c>
      <c r="M21" s="21"/>
      <c r="N21" s="2">
        <v>40</v>
      </c>
    </row>
    <row r="22" spans="1:14" x14ac:dyDescent="0.25">
      <c r="A22" s="21"/>
      <c r="B22" s="21" t="s">
        <v>44</v>
      </c>
      <c r="C22" s="21"/>
      <c r="D22" s="22">
        <v>45657</v>
      </c>
      <c r="E22" s="21"/>
      <c r="F22" s="21"/>
      <c r="G22" s="21"/>
      <c r="H22" s="21" t="s">
        <v>48</v>
      </c>
      <c r="I22" s="21"/>
      <c r="J22" s="21" t="s">
        <v>80</v>
      </c>
      <c r="K22" s="21"/>
      <c r="L22" s="23" t="s">
        <v>43</v>
      </c>
      <c r="M22" s="21"/>
      <c r="N22" s="2">
        <v>0.05</v>
      </c>
    </row>
    <row r="23" spans="1:14" x14ac:dyDescent="0.25">
      <c r="A23" s="21"/>
      <c r="B23" s="21" t="s">
        <v>44</v>
      </c>
      <c r="C23" s="21"/>
      <c r="D23" s="22">
        <v>45681</v>
      </c>
      <c r="E23" s="21"/>
      <c r="F23" s="21" t="s">
        <v>81</v>
      </c>
      <c r="G23" s="21"/>
      <c r="H23" s="21" t="s">
        <v>82</v>
      </c>
      <c r="I23" s="21"/>
      <c r="J23" s="21" t="s">
        <v>83</v>
      </c>
      <c r="K23" s="21"/>
      <c r="L23" s="23" t="s">
        <v>43</v>
      </c>
      <c r="M23" s="21"/>
      <c r="N23" s="2">
        <v>40</v>
      </c>
    </row>
    <row r="24" spans="1:14" x14ac:dyDescent="0.25">
      <c r="A24" s="21"/>
      <c r="B24" s="21" t="s">
        <v>44</v>
      </c>
      <c r="C24" s="21"/>
      <c r="D24" s="22">
        <v>45688</v>
      </c>
      <c r="E24" s="21"/>
      <c r="F24" s="21"/>
      <c r="G24" s="21"/>
      <c r="H24" s="21" t="s">
        <v>48</v>
      </c>
      <c r="I24" s="21"/>
      <c r="J24" s="21" t="s">
        <v>84</v>
      </c>
      <c r="K24" s="21"/>
      <c r="L24" s="23" t="s">
        <v>43</v>
      </c>
      <c r="M24" s="21"/>
      <c r="N24" s="2">
        <v>0.05</v>
      </c>
    </row>
    <row r="25" spans="1:14" x14ac:dyDescent="0.25">
      <c r="A25" s="21"/>
      <c r="B25" s="21" t="s">
        <v>44</v>
      </c>
      <c r="C25" s="21"/>
      <c r="D25" s="22">
        <v>45698</v>
      </c>
      <c r="E25" s="21"/>
      <c r="F25" s="21" t="s">
        <v>85</v>
      </c>
      <c r="G25" s="21"/>
      <c r="H25" s="21" t="s">
        <v>86</v>
      </c>
      <c r="I25" s="21"/>
      <c r="J25" s="21" t="s">
        <v>88</v>
      </c>
      <c r="K25" s="21"/>
      <c r="L25" s="23" t="s">
        <v>43</v>
      </c>
      <c r="M25" s="21"/>
      <c r="N25" s="2">
        <v>40</v>
      </c>
    </row>
    <row r="26" spans="1:14" x14ac:dyDescent="0.25">
      <c r="A26" s="21"/>
      <c r="B26" s="21" t="s">
        <v>44</v>
      </c>
      <c r="C26" s="21"/>
      <c r="D26" s="22">
        <v>45698</v>
      </c>
      <c r="E26" s="21"/>
      <c r="F26" s="21" t="s">
        <v>85</v>
      </c>
      <c r="G26" s="21"/>
      <c r="H26" s="21" t="s">
        <v>87</v>
      </c>
      <c r="I26" s="21"/>
      <c r="J26" s="21" t="s">
        <v>88</v>
      </c>
      <c r="K26" s="21"/>
      <c r="L26" s="23" t="s">
        <v>43</v>
      </c>
      <c r="M26" s="21"/>
      <c r="N26" s="2">
        <v>40</v>
      </c>
    </row>
    <row r="27" spans="1:14" x14ac:dyDescent="0.25">
      <c r="A27" s="21"/>
      <c r="B27" s="21" t="s">
        <v>44</v>
      </c>
      <c r="C27" s="21"/>
      <c r="D27" s="22">
        <v>45716</v>
      </c>
      <c r="E27" s="21"/>
      <c r="F27" s="21" t="s">
        <v>89</v>
      </c>
      <c r="G27" s="21"/>
      <c r="H27" s="21" t="s">
        <v>69</v>
      </c>
      <c r="I27" s="21"/>
      <c r="J27" s="21" t="s">
        <v>83</v>
      </c>
      <c r="K27" s="21"/>
      <c r="L27" s="23" t="s">
        <v>43</v>
      </c>
      <c r="M27" s="21"/>
      <c r="N27" s="2">
        <v>40</v>
      </c>
    </row>
    <row r="28" spans="1:14" x14ac:dyDescent="0.25">
      <c r="A28" s="21"/>
      <c r="B28" s="21" t="s">
        <v>44</v>
      </c>
      <c r="C28" s="21"/>
      <c r="D28" s="22">
        <v>45716</v>
      </c>
      <c r="E28" s="21"/>
      <c r="F28" s="21"/>
      <c r="G28" s="21"/>
      <c r="H28" s="21" t="s">
        <v>48</v>
      </c>
      <c r="I28" s="21"/>
      <c r="J28" s="21" t="s">
        <v>90</v>
      </c>
      <c r="K28" s="21"/>
      <c r="L28" s="23" t="s">
        <v>43</v>
      </c>
      <c r="M28" s="21"/>
      <c r="N28" s="2">
        <v>0.05</v>
      </c>
    </row>
    <row r="29" spans="1:14" x14ac:dyDescent="0.25">
      <c r="A29" s="21"/>
      <c r="B29" s="21" t="s">
        <v>39</v>
      </c>
      <c r="C29" s="21"/>
      <c r="D29" s="22">
        <v>45728</v>
      </c>
      <c r="E29" s="21"/>
      <c r="F29" s="21" t="s">
        <v>91</v>
      </c>
      <c r="G29" s="21"/>
      <c r="H29" s="21" t="s">
        <v>92</v>
      </c>
      <c r="I29" s="21"/>
      <c r="J29" s="21" t="s">
        <v>93</v>
      </c>
      <c r="K29" s="21"/>
      <c r="L29" s="23"/>
      <c r="M29" s="21"/>
      <c r="N29" s="2">
        <v>-24.99</v>
      </c>
    </row>
    <row r="30" spans="1:14" x14ac:dyDescent="0.25">
      <c r="A30" s="21"/>
      <c r="B30" s="21" t="s">
        <v>44</v>
      </c>
      <c r="C30" s="21"/>
      <c r="D30" s="22">
        <v>45730</v>
      </c>
      <c r="E30" s="21"/>
      <c r="F30" s="21" t="s">
        <v>94</v>
      </c>
      <c r="G30" s="21"/>
      <c r="H30" s="21" t="s">
        <v>95</v>
      </c>
      <c r="I30" s="21"/>
      <c r="J30" s="21" t="s">
        <v>83</v>
      </c>
      <c r="K30" s="21"/>
      <c r="L30" s="23" t="s">
        <v>43</v>
      </c>
      <c r="M30" s="21"/>
      <c r="N30" s="2">
        <v>40</v>
      </c>
    </row>
    <row r="31" spans="1:14" x14ac:dyDescent="0.25">
      <c r="A31" s="21"/>
      <c r="B31" s="21" t="s">
        <v>44</v>
      </c>
      <c r="C31" s="21"/>
      <c r="D31" s="22">
        <v>45730</v>
      </c>
      <c r="E31" s="21"/>
      <c r="F31" s="21" t="s">
        <v>96</v>
      </c>
      <c r="G31" s="21"/>
      <c r="H31" s="21" t="s">
        <v>97</v>
      </c>
      <c r="I31" s="21"/>
      <c r="J31" s="21" t="s">
        <v>83</v>
      </c>
      <c r="K31" s="21"/>
      <c r="L31" s="23" t="s">
        <v>43</v>
      </c>
      <c r="M31" s="21"/>
      <c r="N31" s="2">
        <v>40</v>
      </c>
    </row>
    <row r="32" spans="1:14" x14ac:dyDescent="0.25">
      <c r="A32" s="21"/>
      <c r="B32" s="21" t="s">
        <v>44</v>
      </c>
      <c r="C32" s="21"/>
      <c r="D32" s="22">
        <v>45730</v>
      </c>
      <c r="E32" s="21"/>
      <c r="F32" s="21" t="s">
        <v>98</v>
      </c>
      <c r="G32" s="21"/>
      <c r="H32" s="21" t="s">
        <v>99</v>
      </c>
      <c r="I32" s="21"/>
      <c r="J32" s="21" t="s">
        <v>100</v>
      </c>
      <c r="K32" s="21"/>
      <c r="L32" s="23" t="s">
        <v>43</v>
      </c>
      <c r="M32" s="21"/>
      <c r="N32" s="2">
        <v>40</v>
      </c>
    </row>
    <row r="33" spans="1:14" x14ac:dyDescent="0.25">
      <c r="A33" s="21"/>
      <c r="B33" s="21" t="s">
        <v>44</v>
      </c>
      <c r="C33" s="21"/>
      <c r="D33" s="22">
        <v>45730</v>
      </c>
      <c r="E33" s="21"/>
      <c r="F33" s="21" t="s">
        <v>101</v>
      </c>
      <c r="G33" s="21"/>
      <c r="H33" s="21" t="s">
        <v>102</v>
      </c>
      <c r="I33" s="21"/>
      <c r="J33" s="21" t="s">
        <v>103</v>
      </c>
      <c r="K33" s="21"/>
      <c r="L33" s="23" t="s">
        <v>43</v>
      </c>
      <c r="M33" s="21"/>
      <c r="N33" s="2">
        <v>40</v>
      </c>
    </row>
    <row r="34" spans="1:14" s="5" customFormat="1" ht="11.25" x14ac:dyDescent="0.2">
      <c r="A34" s="1" t="s">
        <v>15</v>
      </c>
      <c r="B34" s="1"/>
      <c r="C34" s="1"/>
      <c r="D34" s="18"/>
      <c r="E34" s="1"/>
      <c r="F34" s="1"/>
      <c r="G34" s="1"/>
      <c r="H34" s="1"/>
      <c r="I34" s="1"/>
      <c r="J34" s="1"/>
      <c r="K34" s="1"/>
      <c r="L34" s="19"/>
      <c r="M34" s="1"/>
      <c r="N34" s="20"/>
    </row>
  </sheetData>
  <pageMargins left="0.7" right="0.7" top="0.75" bottom="0.75" header="0.3" footer="0.3"/>
  <pageSetup orientation="landscape" r:id="rId1"/>
  <headerFooter>
    <oddHeader>&amp;L Accrual Basis&amp;C Fairfax County Federation of Citizens Associations
 Transaction Activity
 July 1, 2024 through March 15, 2025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D6B6-0703-4266-93B8-CF5EFEB7D97D}">
  <sheetPr codeName="Sheet3"/>
  <dimension ref="A1:K22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I23" sqref="I23"/>
    </sheetView>
  </sheetViews>
  <sheetFormatPr defaultRowHeight="15" x14ac:dyDescent="0.25"/>
  <cols>
    <col min="1" max="1" width="3" style="25" customWidth="1"/>
    <col min="2" max="2" width="8.140625" style="25" customWidth="1"/>
    <col min="3" max="3" width="9" style="25" bestFit="1" customWidth="1"/>
    <col min="4" max="4" width="2.28515625" style="25" customWidth="1"/>
    <col min="5" max="5" width="6.140625" style="25" bestFit="1" customWidth="1"/>
    <col min="6" max="6" width="2.28515625" style="25" customWidth="1"/>
    <col min="7" max="7" width="29.42578125" style="25" bestFit="1" customWidth="1"/>
    <col min="8" max="8" width="2.28515625" style="25" customWidth="1"/>
    <col min="9" max="9" width="30.7109375" style="25" customWidth="1"/>
    <col min="10" max="10" width="2.28515625" style="25" customWidth="1"/>
    <col min="11" max="11" width="7.28515625" style="25" bestFit="1" customWidth="1"/>
  </cols>
  <sheetData>
    <row r="1" spans="1:11" s="8" customFormat="1" ht="15.75" thickBot="1" x14ac:dyDescent="0.3">
      <c r="A1" s="17"/>
      <c r="B1" s="17"/>
      <c r="C1" s="7" t="s">
        <v>33</v>
      </c>
      <c r="D1" s="17"/>
      <c r="E1" s="7" t="s">
        <v>34</v>
      </c>
      <c r="F1" s="17"/>
      <c r="G1" s="7" t="s">
        <v>35</v>
      </c>
      <c r="H1" s="17"/>
      <c r="I1" s="7" t="s">
        <v>36</v>
      </c>
      <c r="J1" s="17"/>
      <c r="K1" s="7" t="s">
        <v>38</v>
      </c>
    </row>
    <row r="2" spans="1:11" ht="15.75" thickTop="1" x14ac:dyDescent="0.25">
      <c r="A2" s="1"/>
      <c r="B2" s="1" t="s">
        <v>18</v>
      </c>
      <c r="C2" s="18"/>
      <c r="D2" s="1"/>
      <c r="E2" s="1"/>
      <c r="F2" s="1"/>
      <c r="G2" s="1"/>
      <c r="H2" s="1"/>
      <c r="I2" s="1"/>
      <c r="J2" s="1"/>
      <c r="K2" s="20"/>
    </row>
    <row r="3" spans="1:11" x14ac:dyDescent="0.25">
      <c r="A3" s="21"/>
      <c r="B3" s="21"/>
      <c r="C3" s="22">
        <v>45698</v>
      </c>
      <c r="D3" s="21"/>
      <c r="E3" s="21" t="s">
        <v>85</v>
      </c>
      <c r="F3" s="21"/>
      <c r="G3" s="21" t="s">
        <v>87</v>
      </c>
      <c r="H3" s="21"/>
      <c r="I3" s="21" t="s">
        <v>88</v>
      </c>
      <c r="J3" s="21"/>
      <c r="K3" s="2">
        <v>40</v>
      </c>
    </row>
    <row r="4" spans="1:11" x14ac:dyDescent="0.25">
      <c r="A4" s="21"/>
      <c r="B4" s="21"/>
      <c r="C4" s="22">
        <v>45698</v>
      </c>
      <c r="D4" s="21"/>
      <c r="E4" s="21" t="s">
        <v>85</v>
      </c>
      <c r="F4" s="21"/>
      <c r="G4" s="21" t="s">
        <v>86</v>
      </c>
      <c r="H4" s="21"/>
      <c r="I4" s="21" t="s">
        <v>88</v>
      </c>
      <c r="J4" s="21"/>
      <c r="K4" s="2">
        <v>40</v>
      </c>
    </row>
    <row r="5" spans="1:11" x14ac:dyDescent="0.25">
      <c r="A5" s="21"/>
      <c r="B5" s="21"/>
      <c r="C5" s="22">
        <v>45681</v>
      </c>
      <c r="D5" s="21"/>
      <c r="E5" s="21" t="s">
        <v>81</v>
      </c>
      <c r="F5" s="21"/>
      <c r="G5" s="21" t="s">
        <v>82</v>
      </c>
      <c r="H5" s="21"/>
      <c r="I5" s="21" t="s">
        <v>83</v>
      </c>
      <c r="J5" s="21"/>
      <c r="K5" s="2">
        <v>40</v>
      </c>
    </row>
    <row r="6" spans="1:11" x14ac:dyDescent="0.25">
      <c r="A6" s="21"/>
      <c r="B6" s="21"/>
      <c r="C6" s="22">
        <v>45593</v>
      </c>
      <c r="D6" s="21"/>
      <c r="E6" s="21" t="s">
        <v>65</v>
      </c>
      <c r="F6" s="21"/>
      <c r="G6" s="21" t="s">
        <v>66</v>
      </c>
      <c r="H6" s="21"/>
      <c r="I6" s="21" t="s">
        <v>47</v>
      </c>
      <c r="J6" s="21"/>
      <c r="K6" s="2">
        <v>40</v>
      </c>
    </row>
    <row r="7" spans="1:11" x14ac:dyDescent="0.25">
      <c r="A7" s="21"/>
      <c r="B7" s="21"/>
      <c r="C7" s="22">
        <v>45730</v>
      </c>
      <c r="D7" s="21"/>
      <c r="E7" s="21" t="s">
        <v>98</v>
      </c>
      <c r="F7" s="21"/>
      <c r="G7" s="21" t="s">
        <v>99</v>
      </c>
      <c r="H7" s="21"/>
      <c r="I7" s="21" t="s">
        <v>100</v>
      </c>
      <c r="J7" s="21"/>
      <c r="K7" s="2">
        <v>40</v>
      </c>
    </row>
    <row r="8" spans="1:11" x14ac:dyDescent="0.25">
      <c r="A8" s="21"/>
      <c r="B8" s="21"/>
      <c r="C8" s="22">
        <v>45730</v>
      </c>
      <c r="D8" s="21"/>
      <c r="E8" s="21" t="s">
        <v>94</v>
      </c>
      <c r="F8" s="21"/>
      <c r="G8" s="21" t="s">
        <v>95</v>
      </c>
      <c r="H8" s="21"/>
      <c r="I8" s="21" t="s">
        <v>83</v>
      </c>
      <c r="J8" s="21"/>
      <c r="K8" s="2">
        <v>40</v>
      </c>
    </row>
    <row r="9" spans="1:11" x14ac:dyDescent="0.25">
      <c r="A9" s="21"/>
      <c r="B9" s="21"/>
      <c r="C9" s="22">
        <v>45730</v>
      </c>
      <c r="D9" s="21"/>
      <c r="E9" s="21" t="s">
        <v>96</v>
      </c>
      <c r="F9" s="21"/>
      <c r="G9" s="21" t="s">
        <v>97</v>
      </c>
      <c r="H9" s="21"/>
      <c r="I9" s="21" t="s">
        <v>83</v>
      </c>
      <c r="J9" s="21"/>
      <c r="K9" s="2">
        <v>40</v>
      </c>
    </row>
    <row r="10" spans="1:11" x14ac:dyDescent="0.25">
      <c r="A10" s="21"/>
      <c r="B10" s="21"/>
      <c r="C10" s="22">
        <v>45637</v>
      </c>
      <c r="D10" s="21"/>
      <c r="E10" s="21" t="s">
        <v>75</v>
      </c>
      <c r="F10" s="21"/>
      <c r="G10" s="21" t="s">
        <v>106</v>
      </c>
      <c r="H10" s="21"/>
      <c r="I10" s="21" t="s">
        <v>107</v>
      </c>
      <c r="J10" s="21"/>
      <c r="K10" s="2">
        <v>15</v>
      </c>
    </row>
    <row r="11" spans="1:11" x14ac:dyDescent="0.25">
      <c r="A11" s="21"/>
      <c r="B11" s="21"/>
      <c r="C11" s="22">
        <v>45637</v>
      </c>
      <c r="D11" s="21"/>
      <c r="E11" s="21" t="s">
        <v>77</v>
      </c>
      <c r="F11" s="21"/>
      <c r="G11" s="21" t="s">
        <v>76</v>
      </c>
      <c r="H11" s="21"/>
      <c r="I11" s="21" t="s">
        <v>47</v>
      </c>
      <c r="J11" s="21"/>
      <c r="K11" s="2">
        <v>25</v>
      </c>
    </row>
    <row r="12" spans="1:11" x14ac:dyDescent="0.25">
      <c r="A12" s="21"/>
      <c r="B12" s="21"/>
      <c r="C12" s="22">
        <v>45576</v>
      </c>
      <c r="D12" s="21"/>
      <c r="E12" s="21" t="s">
        <v>55</v>
      </c>
      <c r="F12" s="21"/>
      <c r="G12" s="21" t="s">
        <v>56</v>
      </c>
      <c r="H12" s="21"/>
      <c r="I12" s="21" t="s">
        <v>47</v>
      </c>
      <c r="J12" s="21"/>
      <c r="K12" s="2">
        <v>60</v>
      </c>
    </row>
    <row r="13" spans="1:11" x14ac:dyDescent="0.25">
      <c r="A13" s="21"/>
      <c r="B13" s="21"/>
      <c r="C13" s="22">
        <v>45608</v>
      </c>
      <c r="D13" s="21"/>
      <c r="E13" s="21" t="s">
        <v>68</v>
      </c>
      <c r="F13" s="21"/>
      <c r="G13" s="21" t="s">
        <v>69</v>
      </c>
      <c r="H13" s="21"/>
      <c r="I13" s="21" t="s">
        <v>47</v>
      </c>
      <c r="J13" s="21"/>
      <c r="K13" s="2">
        <v>40</v>
      </c>
    </row>
    <row r="14" spans="1:11" x14ac:dyDescent="0.25">
      <c r="A14" s="21"/>
      <c r="B14" s="21"/>
      <c r="C14" s="22">
        <v>45716</v>
      </c>
      <c r="D14" s="21"/>
      <c r="E14" s="21" t="s">
        <v>89</v>
      </c>
      <c r="F14" s="21"/>
      <c r="G14" s="21" t="s">
        <v>69</v>
      </c>
      <c r="H14" s="21"/>
      <c r="I14" s="21" t="s">
        <v>83</v>
      </c>
      <c r="J14" s="21"/>
      <c r="K14" s="2">
        <v>40</v>
      </c>
    </row>
    <row r="15" spans="1:11" x14ac:dyDescent="0.25">
      <c r="A15" s="21"/>
      <c r="B15" s="21"/>
      <c r="C15" s="22">
        <v>45730</v>
      </c>
      <c r="D15" s="21"/>
      <c r="E15" s="21" t="s">
        <v>101</v>
      </c>
      <c r="F15" s="21"/>
      <c r="G15" s="21" t="s">
        <v>102</v>
      </c>
      <c r="H15" s="21"/>
      <c r="I15" s="21" t="s">
        <v>103</v>
      </c>
      <c r="J15" s="21"/>
      <c r="K15" s="24">
        <v>40</v>
      </c>
    </row>
    <row r="16" spans="1:11" x14ac:dyDescent="0.25">
      <c r="A16" s="21"/>
      <c r="B16" s="21"/>
      <c r="C16" s="22">
        <v>45643</v>
      </c>
      <c r="D16" s="21"/>
      <c r="E16" s="21" t="s">
        <v>78</v>
      </c>
      <c r="F16" s="21"/>
      <c r="G16" s="21" t="s">
        <v>79</v>
      </c>
      <c r="H16" s="21"/>
      <c r="I16" s="21" t="s">
        <v>47</v>
      </c>
      <c r="J16" s="21"/>
      <c r="K16" s="2">
        <v>40</v>
      </c>
    </row>
    <row r="17" spans="1:11" x14ac:dyDescent="0.25">
      <c r="A17" s="21"/>
      <c r="B17" s="21"/>
      <c r="C17" s="22">
        <v>45490</v>
      </c>
      <c r="D17" s="21"/>
      <c r="E17" s="21" t="s">
        <v>45</v>
      </c>
      <c r="F17" s="21"/>
      <c r="G17" s="21" t="s">
        <v>46</v>
      </c>
      <c r="H17" s="21"/>
      <c r="I17" s="21" t="s">
        <v>47</v>
      </c>
      <c r="J17" s="21"/>
      <c r="K17" s="2">
        <v>40</v>
      </c>
    </row>
    <row r="18" spans="1:11" x14ac:dyDescent="0.25">
      <c r="A18" s="21"/>
      <c r="B18" s="21"/>
      <c r="C18" s="22">
        <v>45608</v>
      </c>
      <c r="D18" s="21"/>
      <c r="E18" s="21" t="s">
        <v>72</v>
      </c>
      <c r="F18" s="21"/>
      <c r="G18" s="21" t="s">
        <v>73</v>
      </c>
      <c r="H18" s="21"/>
      <c r="I18" s="21" t="s">
        <v>47</v>
      </c>
      <c r="J18" s="21"/>
      <c r="K18" s="2">
        <v>60</v>
      </c>
    </row>
    <row r="19" spans="1:11" ht="15.75" thickBot="1" x14ac:dyDescent="0.3">
      <c r="A19" s="21"/>
      <c r="B19" s="21"/>
      <c r="C19" s="22">
        <v>45608</v>
      </c>
      <c r="D19" s="21"/>
      <c r="E19" s="21" t="s">
        <v>70</v>
      </c>
      <c r="F19" s="21"/>
      <c r="G19" s="21" t="s">
        <v>71</v>
      </c>
      <c r="H19" s="21"/>
      <c r="I19" s="21" t="s">
        <v>108</v>
      </c>
      <c r="J19" s="21"/>
      <c r="K19" s="2">
        <v>40</v>
      </c>
    </row>
    <row r="20" spans="1:11" ht="15.75" thickBot="1" x14ac:dyDescent="0.3">
      <c r="A20" s="21"/>
      <c r="B20" s="21" t="s">
        <v>104</v>
      </c>
      <c r="C20" s="22"/>
      <c r="D20" s="21"/>
      <c r="E20" s="21"/>
      <c r="F20" s="21"/>
      <c r="G20" s="21"/>
      <c r="H20" s="21"/>
      <c r="I20" s="21"/>
      <c r="J20" s="21"/>
      <c r="K20" s="3">
        <f>ROUND(SUM(K2:K19),5)</f>
        <v>680</v>
      </c>
    </row>
    <row r="21" spans="1:11" s="5" customFormat="1" ht="12" thickBot="1" x14ac:dyDescent="0.25">
      <c r="A21" s="1" t="s">
        <v>105</v>
      </c>
      <c r="B21" s="1"/>
      <c r="C21" s="18"/>
      <c r="D21" s="1"/>
      <c r="E21" s="1"/>
      <c r="F21" s="1"/>
      <c r="G21" s="1"/>
      <c r="H21" s="1"/>
      <c r="I21" s="1"/>
      <c r="J21" s="1"/>
      <c r="K21" s="4">
        <f>K20</f>
        <v>680</v>
      </c>
    </row>
    <row r="22" spans="1:11" ht="15.75" thickTop="1" x14ac:dyDescent="0.25"/>
  </sheetData>
  <sortState xmlns:xlrd2="http://schemas.microsoft.com/office/spreadsheetml/2017/richdata2" ref="C3:K19">
    <sortCondition ref="G3:G19"/>
  </sortState>
  <pageMargins left="0.7" right="0.7" top="0.75" bottom="0.75" header="0.1" footer="0.3"/>
  <pageSetup orientation="landscape" r:id="rId1"/>
  <headerFooter>
    <oddHeader>&amp;L&amp;"Arial,Bold"&amp;8 1:55 AM
&amp;"Arial,Bold"&amp;8 03/15/25
&amp;"Arial,Bold"&amp;8 Accrual Basis&amp;C&amp;"Arial,Bold"&amp;12 Fairfax County Federation of Citizens Associations
&amp;"Arial,Bold"&amp;14 Membership Report
&amp;"Arial,Bold"&amp;10 July 1, 2024 through March 15,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171450</xdr:colOff>
                <xdr:row>1</xdr:row>
                <xdr:rowOff>28575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171450</xdr:colOff>
                <xdr:row>1</xdr:row>
                <xdr:rowOff>28575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Balance</vt:lpstr>
      <vt:lpstr>income</vt:lpstr>
      <vt:lpstr>Transaction</vt:lpstr>
      <vt:lpstr>Membership</vt:lpstr>
      <vt:lpstr>Balance!Print_Titles</vt:lpstr>
      <vt:lpstr>income!Print_Titles</vt:lpstr>
      <vt:lpstr>Membership!Print_Titles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parnes</dc:creator>
  <cp:lastModifiedBy>jeffrey parnes</cp:lastModifiedBy>
  <cp:lastPrinted>2025-03-15T05:59:47Z</cp:lastPrinted>
  <dcterms:created xsi:type="dcterms:W3CDTF">2025-03-15T05:36:19Z</dcterms:created>
  <dcterms:modified xsi:type="dcterms:W3CDTF">2025-03-15T06:08:28Z</dcterms:modified>
</cp:coreProperties>
</file>